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9230" windowHeight="11970"/>
  </bookViews>
  <sheets>
    <sheet name="Príjmy" sheetId="1" r:id="rId1"/>
    <sheet name="Výdaje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90" i="2" l="1"/>
  <c r="G106" i="2" l="1"/>
  <c r="I106" i="2"/>
  <c r="H106" i="2"/>
  <c r="G76" i="2"/>
  <c r="I80" i="2"/>
  <c r="H80" i="2"/>
  <c r="G80" i="2"/>
  <c r="G96" i="2" l="1"/>
  <c r="I96" i="2"/>
  <c r="H96" i="2"/>
  <c r="I93" i="2"/>
  <c r="H93" i="2"/>
  <c r="G93" i="2"/>
  <c r="I87" i="2"/>
  <c r="H87" i="2"/>
  <c r="G87" i="2"/>
  <c r="I83" i="2"/>
  <c r="H83" i="2"/>
  <c r="G83" i="2"/>
  <c r="I76" i="2"/>
  <c r="H76" i="2"/>
  <c r="I71" i="2"/>
  <c r="H71" i="2"/>
  <c r="G71" i="2"/>
  <c r="I67" i="2"/>
  <c r="H67" i="2"/>
  <c r="G67" i="2"/>
  <c r="I60" i="2"/>
  <c r="H60" i="2"/>
  <c r="G60" i="2"/>
  <c r="I52" i="2"/>
  <c r="H52" i="2"/>
  <c r="G52" i="2"/>
  <c r="I49" i="2"/>
  <c r="H49" i="2"/>
  <c r="G49" i="2"/>
  <c r="I45" i="2"/>
  <c r="H45" i="2"/>
  <c r="G45" i="2"/>
  <c r="I40" i="2"/>
  <c r="H40" i="2"/>
  <c r="G40" i="2"/>
  <c r="I37" i="2" l="1"/>
  <c r="I98" i="2" s="1"/>
  <c r="I108" i="2" s="1"/>
  <c r="H37" i="2"/>
  <c r="H98" i="2" s="1"/>
  <c r="H108" i="2" s="1"/>
  <c r="G37" i="2"/>
  <c r="G98" i="2" s="1"/>
  <c r="G108" i="2" s="1"/>
  <c r="G25" i="1" l="1"/>
  <c r="F25" i="1"/>
  <c r="E25" i="1"/>
</calcChain>
</file>

<file path=xl/sharedStrings.xml><?xml version="1.0" encoding="utf-8"?>
<sst xmlns="http://schemas.openxmlformats.org/spreadsheetml/2006/main" count="198" uniqueCount="118">
  <si>
    <t>Príjmy bežný rozpočet</t>
  </si>
  <si>
    <t>Kód zdroja</t>
  </si>
  <si>
    <t>Anal.</t>
  </si>
  <si>
    <t>položka</t>
  </si>
  <si>
    <t xml:space="preserve"> Popis </t>
  </si>
  <si>
    <t xml:space="preserve">Daň z pozemkov </t>
  </si>
  <si>
    <t xml:space="preserve">Daň zo stavieb </t>
  </si>
  <si>
    <t xml:space="preserve">Daň z bytov </t>
  </si>
  <si>
    <t xml:space="preserve">Daň za psa </t>
  </si>
  <si>
    <t xml:space="preserve">Poplatok za zber odpadu </t>
  </si>
  <si>
    <t xml:space="preserve">Príjmy za vodu </t>
  </si>
  <si>
    <t xml:space="preserve">Príjem z účtov fin. hospodárenia </t>
  </si>
  <si>
    <t xml:space="preserve">Príjmy spolu : </t>
  </si>
  <si>
    <t>Daň z príjmov FO,podielové dane</t>
  </si>
  <si>
    <t>Príjmy z prenájmu,nájom,hrobové miesto</t>
  </si>
  <si>
    <t>Správne poplatky – stavebné, rybárske,overenie</t>
  </si>
  <si>
    <t>Ostatné príjmy – vyhlásenie,sála,kuka,vodomer,reg.fond,evnipack</t>
  </si>
  <si>
    <t>Anal</t>
  </si>
  <si>
    <t>skupina</t>
  </si>
  <si>
    <t xml:space="preserve">Popis položky                                                   </t>
  </si>
  <si>
    <t xml:space="preserve">Poistné do soc.post.  - nemocenské              </t>
  </si>
  <si>
    <t xml:space="preserve">                                  - starobné                  </t>
  </si>
  <si>
    <t xml:space="preserve">                                  -úrazové                     </t>
  </si>
  <si>
    <t xml:space="preserve">                                  - invalidné                 </t>
  </si>
  <si>
    <t xml:space="preserve">                                  - poist.v nezam.           </t>
  </si>
  <si>
    <t xml:space="preserve">                                  - rezervný                  </t>
  </si>
  <si>
    <t xml:space="preserve">Príspevok do doplnkových poisťovní          </t>
  </si>
  <si>
    <t xml:space="preserve">Elektrická energia                                       </t>
  </si>
  <si>
    <t xml:space="preserve">Telefón,poštovné                                                                                                                                                                              </t>
  </si>
  <si>
    <t xml:space="preserve">Knihy,časopisy,noviny                                 </t>
  </si>
  <si>
    <t xml:space="preserve">Pracovné odevy, ošatné                                </t>
  </si>
  <si>
    <t xml:space="preserve">Reprezentačné                                               </t>
  </si>
  <si>
    <t xml:space="preserve">Palivo,oleje a mazivá                                </t>
  </si>
  <si>
    <t xml:space="preserve">Servis,údržba -nákup pneumatík,                  </t>
  </si>
  <si>
    <t xml:space="preserve">Poistné -zákonná poistka                               </t>
  </si>
  <si>
    <t xml:space="preserve">Údržba a revízie rozvodov,hromozvodov     </t>
  </si>
  <si>
    <t>-</t>
  </si>
  <si>
    <t xml:space="preserve">Školenie,semináre,kurzy                              </t>
  </si>
  <si>
    <t xml:space="preserve">Stravné                                                       </t>
  </si>
  <si>
    <t xml:space="preserve">Prídel do SF                                                 </t>
  </si>
  <si>
    <t xml:space="preserve">Odmeny poslancom OZ, členom komisií  </t>
  </si>
  <si>
    <t xml:space="preserve">Transfer stavebný úrad                                 </t>
  </si>
  <si>
    <t xml:space="preserve">Transfer ZMOS BA                                      </t>
  </si>
  <si>
    <t xml:space="preserve">Transfer ZMOS regionálny                            </t>
  </si>
  <si>
    <t xml:space="preserve">Spolu za položku                                     </t>
  </si>
  <si>
    <t xml:space="preserve">Spolu za položku                                         </t>
  </si>
  <si>
    <t xml:space="preserve">zákonná poistka                                             </t>
  </si>
  <si>
    <t xml:space="preserve">Granty                                                            </t>
  </si>
  <si>
    <t xml:space="preserve">Oprava cesty                                             </t>
  </si>
  <si>
    <t xml:space="preserve">Spolu za položku                                      </t>
  </si>
  <si>
    <t xml:space="preserve">Palivo,oleje,mazivá V3S,belorus                </t>
  </si>
  <si>
    <t xml:space="preserve">Servis,údržba V3S,belorus -pneumatiky                         </t>
  </si>
  <si>
    <t xml:space="preserve">Materiál                                                      </t>
  </si>
  <si>
    <t xml:space="preserve">Spolu za položku                                       </t>
  </si>
  <si>
    <t xml:space="preserve">Granty                                                        </t>
  </si>
  <si>
    <t xml:space="preserve">Spolu za položku                                        </t>
  </si>
  <si>
    <t xml:space="preserve">Príspevok nešt.subjektu SZZP-grant            </t>
  </si>
  <si>
    <t xml:space="preserve">Bežný rozpočet spolu                           </t>
  </si>
  <si>
    <t>Kapitálové výdavky</t>
  </si>
  <si>
    <t>Spolu kapitálové výdavky</t>
  </si>
  <si>
    <t xml:space="preserve">Finančná oblasť -poplatky banke                </t>
  </si>
  <si>
    <t xml:space="preserve">Zásobovanie vodou -el.energia               </t>
  </si>
  <si>
    <t xml:space="preserve">Všeobecný materiál - kanc.potreby             </t>
  </si>
  <si>
    <t xml:space="preserve">Poplatky - správne,súdne,notárske              </t>
  </si>
  <si>
    <t xml:space="preserve">Ochrana pred požiarmi - materiál            </t>
  </si>
  <si>
    <t xml:space="preserve">Správa a údržba ciest - zimný posyp      </t>
  </si>
  <si>
    <t xml:space="preserve">Nakladanie s odpadmi - zber odpadu      </t>
  </si>
  <si>
    <t xml:space="preserve">Rozvoj obcí - dohody                              </t>
  </si>
  <si>
    <t xml:space="preserve">Poistné - zákonné                                      </t>
  </si>
  <si>
    <t xml:space="preserve">Všeobecné služby - Ďaďo, odbery            </t>
  </si>
  <si>
    <t xml:space="preserve">Poplatky - vod.podnik                                </t>
  </si>
  <si>
    <t xml:space="preserve">Verejné osvetlenie - energie                     </t>
  </si>
  <si>
    <t xml:space="preserve">Materiál - žiarovky,ost.materiál                    </t>
  </si>
  <si>
    <t xml:space="preserve">Rekreačné a športové služby - energie     </t>
  </si>
  <si>
    <t xml:space="preserve">Obecný  rozhlas - materiál                         </t>
  </si>
  <si>
    <t xml:space="preserve">Náboženské a iné služby - energie           </t>
  </si>
  <si>
    <t>Stroje,prístroje, zariadenia,elektrospotrebiče</t>
  </si>
  <si>
    <t xml:space="preserve">Mzdy,tarifné platy,zrážky,daň                                 </t>
  </si>
  <si>
    <t>01.1.2</t>
  </si>
  <si>
    <t>03.2.0</t>
  </si>
  <si>
    <t>05.1.0</t>
  </si>
  <si>
    <t>06.2.0</t>
  </si>
  <si>
    <t>06.3.0</t>
  </si>
  <si>
    <t>06.4.0</t>
  </si>
  <si>
    <t>08.1.0</t>
  </si>
  <si>
    <t>08.4.0</t>
  </si>
  <si>
    <t>VÝDAVKY SPOLU</t>
  </si>
  <si>
    <t xml:space="preserve">Špeciálne služby.ESET,kamerovy system   </t>
  </si>
  <si>
    <t xml:space="preserve">Údržba budov -zasadačka, pánske WC </t>
  </si>
  <si>
    <t xml:space="preserve">Poplatok Mikroregión, ostatné , žiarska kotlina                   </t>
  </si>
  <si>
    <t xml:space="preserve">Cestovné                                        </t>
  </si>
  <si>
    <t>Údržba TJ</t>
  </si>
  <si>
    <t xml:space="preserve">Klubové a špeciálne zariadenia,platna na sporak                           </t>
  </si>
  <si>
    <t xml:space="preserve">Soc.dávky pre občanov            </t>
  </si>
  <si>
    <t>Projekt voda - Čierne Zeme</t>
  </si>
  <si>
    <t>Nákup elektrická rúra</t>
  </si>
  <si>
    <t>Chodník cintorín</t>
  </si>
  <si>
    <t>Oprava fasády Čierne Zeme</t>
  </si>
  <si>
    <t>09.8.0</t>
  </si>
  <si>
    <t>Spolu za položku</t>
  </si>
  <si>
    <t>04.5.1</t>
  </si>
  <si>
    <t>Cesty</t>
  </si>
  <si>
    <t>Spoločenské podujatia MDD,karneval</t>
  </si>
  <si>
    <t>08.2.0</t>
  </si>
  <si>
    <t>08.3.0</t>
  </si>
  <si>
    <t>10.7.0</t>
  </si>
  <si>
    <t>Grant Cirkevná škola</t>
  </si>
  <si>
    <t>01.1.1</t>
  </si>
  <si>
    <t>10.9.0</t>
  </si>
  <si>
    <t>Nákup traktora</t>
  </si>
  <si>
    <t xml:space="preserve">Kod </t>
  </si>
  <si>
    <t xml:space="preserve">Poistné do  Všeobecnej poisťovne               </t>
  </si>
  <si>
    <t xml:space="preserve">Všeobecné služby,Remek,audit      </t>
  </si>
  <si>
    <t xml:space="preserve">Poistné  budov                                             </t>
  </si>
  <si>
    <t>Všeobecný materiál -prac.náradie,tabuľa</t>
  </si>
  <si>
    <t xml:space="preserve"> ROZPOČET NA ROKY 2015-2017</t>
  </si>
  <si>
    <t>Zverejnený na úradnej tabuli 15.12.2014</t>
  </si>
  <si>
    <t>Zvesený z úradnej tabuli 30.12.2014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</si>
</sst>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6" xfId="1" applyFont="1" applyBorder="1" applyAlignment="1" applyProtection="1">
      <alignment vertical="top"/>
    </xf>
    <xf numFmtId="0" fontId="6" fillId="0" borderId="3" xfId="1" applyFont="1" applyBorder="1" applyAlignment="1" applyProtection="1">
      <alignment horizontal="center" vertical="top"/>
    </xf>
    <xf numFmtId="0" fontId="6" fillId="0" borderId="4" xfId="1" applyFont="1" applyBorder="1" applyAlignment="1" applyProtection="1">
      <alignment horizontal="center" vertical="top"/>
    </xf>
    <xf numFmtId="0" fontId="6" fillId="0" borderId="5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vertical="top"/>
    </xf>
    <xf numFmtId="0" fontId="7" fillId="0" borderId="2" xfId="1" applyFont="1" applyBorder="1" applyAlignment="1" applyProtection="1">
      <alignment vertical="top"/>
    </xf>
    <xf numFmtId="0" fontId="7" fillId="0" borderId="8" xfId="1" applyFont="1" applyBorder="1" applyAlignment="1" applyProtection="1">
      <alignment vertical="top"/>
    </xf>
    <xf numFmtId="0" fontId="6" fillId="0" borderId="7" xfId="1" applyFont="1" applyBorder="1" applyAlignment="1" applyProtection="1">
      <alignment vertical="top"/>
    </xf>
    <xf numFmtId="0" fontId="6" fillId="0" borderId="1" xfId="1" applyFont="1" applyBorder="1" applyAlignment="1" applyProtection="1">
      <alignment vertical="top"/>
    </xf>
    <xf numFmtId="0" fontId="6" fillId="0" borderId="9" xfId="1" applyFont="1" applyBorder="1" applyAlignment="1" applyProtection="1">
      <alignment vertical="top"/>
    </xf>
    <xf numFmtId="0" fontId="7" fillId="0" borderId="1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top"/>
    </xf>
    <xf numFmtId="0" fontId="6" fillId="0" borderId="10" xfId="1" applyFont="1" applyBorder="1" applyAlignment="1" applyProtection="1">
      <alignment vertical="top"/>
    </xf>
    <xf numFmtId="0" fontId="6" fillId="0" borderId="11" xfId="1" applyFont="1" applyBorder="1" applyAlignment="1" applyProtection="1">
      <alignment vertical="top"/>
    </xf>
    <xf numFmtId="0" fontId="6" fillId="0" borderId="12" xfId="1" applyFont="1" applyBorder="1" applyAlignment="1" applyProtection="1">
      <alignment vertical="top"/>
    </xf>
    <xf numFmtId="0" fontId="7" fillId="0" borderId="4" xfId="1" applyFont="1" applyBorder="1" applyAlignment="1" applyProtection="1">
      <alignment horizontal="center" vertical="top"/>
    </xf>
    <xf numFmtId="0" fontId="8" fillId="0" borderId="0" xfId="0" applyFont="1"/>
    <xf numFmtId="0" fontId="9" fillId="0" borderId="0" xfId="0" applyFont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tabSelected="1" workbookViewId="0">
      <selection activeCell="D10" sqref="D10"/>
    </sheetView>
  </sheetViews>
  <sheetFormatPr defaultRowHeight="15" x14ac:dyDescent="0.25"/>
  <cols>
    <col min="1" max="1" width="4.28515625" customWidth="1"/>
    <col min="2" max="2" width="5.42578125" customWidth="1"/>
    <col min="4" max="4" width="38.140625" customWidth="1"/>
  </cols>
  <sheetData>
    <row r="3" spans="1:8" ht="21" x14ac:dyDescent="0.35">
      <c r="D3" s="35" t="s">
        <v>115</v>
      </c>
      <c r="F3" s="3"/>
      <c r="G3" s="3"/>
      <c r="H3" s="3"/>
    </row>
    <row r="4" spans="1:8" ht="21" x14ac:dyDescent="0.35">
      <c r="D4" s="35"/>
      <c r="F4" s="3"/>
      <c r="G4" s="3"/>
      <c r="H4" s="3"/>
    </row>
    <row r="5" spans="1:8" ht="18.75" x14ac:dyDescent="0.3">
      <c r="C5" s="36" t="s">
        <v>116</v>
      </c>
      <c r="D5" s="36"/>
      <c r="E5" s="3"/>
      <c r="F5" s="3"/>
      <c r="G5" s="3"/>
      <c r="H5" s="3"/>
    </row>
    <row r="6" spans="1:8" ht="18.75" x14ac:dyDescent="0.3">
      <c r="C6" s="36" t="s">
        <v>117</v>
      </c>
      <c r="D6" s="36"/>
      <c r="E6" s="3"/>
      <c r="F6" s="3"/>
      <c r="G6" s="3"/>
      <c r="H6" s="3"/>
    </row>
    <row r="7" spans="1:8" ht="16.5" thickBot="1" x14ac:dyDescent="0.3">
      <c r="F7" s="3"/>
      <c r="G7" s="3"/>
      <c r="H7" s="3"/>
    </row>
    <row r="8" spans="1:8" ht="16.5" thickBot="1" x14ac:dyDescent="0.3">
      <c r="A8" s="19"/>
      <c r="B8" s="20"/>
      <c r="C8" s="21"/>
      <c r="D8" s="34" t="s">
        <v>0</v>
      </c>
      <c r="E8" s="21"/>
      <c r="F8" s="21"/>
      <c r="G8" s="22"/>
    </row>
    <row r="9" spans="1:8" ht="15.75" x14ac:dyDescent="0.25">
      <c r="A9" s="23" t="s">
        <v>1</v>
      </c>
      <c r="B9" s="24" t="s">
        <v>2</v>
      </c>
      <c r="C9" s="24" t="s">
        <v>3</v>
      </c>
      <c r="D9" s="24" t="s">
        <v>4</v>
      </c>
      <c r="E9" s="24">
        <v>2015</v>
      </c>
      <c r="F9" s="24">
        <v>2016</v>
      </c>
      <c r="G9" s="25">
        <v>2017</v>
      </c>
    </row>
    <row r="10" spans="1:8" ht="15.75" x14ac:dyDescent="0.25">
      <c r="A10" s="26">
        <v>41</v>
      </c>
      <c r="B10" s="27"/>
      <c r="C10" s="27">
        <v>111003</v>
      </c>
      <c r="D10" s="27" t="s">
        <v>13</v>
      </c>
      <c r="E10" s="27">
        <v>96000</v>
      </c>
      <c r="F10" s="27">
        <v>96000</v>
      </c>
      <c r="G10" s="28">
        <v>96000</v>
      </c>
    </row>
    <row r="11" spans="1:8" ht="15.75" x14ac:dyDescent="0.25">
      <c r="A11" s="26">
        <v>41</v>
      </c>
      <c r="B11" s="27"/>
      <c r="C11" s="27">
        <v>121001</v>
      </c>
      <c r="D11" s="27" t="s">
        <v>5</v>
      </c>
      <c r="E11" s="27">
        <v>23000</v>
      </c>
      <c r="F11" s="27">
        <v>23000</v>
      </c>
      <c r="G11" s="28">
        <v>23000</v>
      </c>
    </row>
    <row r="12" spans="1:8" ht="15.75" x14ac:dyDescent="0.25">
      <c r="A12" s="26">
        <v>41</v>
      </c>
      <c r="B12" s="27"/>
      <c r="C12" s="27">
        <v>121002</v>
      </c>
      <c r="D12" s="27" t="s">
        <v>6</v>
      </c>
      <c r="E12" s="27">
        <v>3700</v>
      </c>
      <c r="F12" s="27">
        <v>3700</v>
      </c>
      <c r="G12" s="28">
        <v>3700</v>
      </c>
    </row>
    <row r="13" spans="1:8" ht="15.75" x14ac:dyDescent="0.25">
      <c r="A13" s="26">
        <v>41</v>
      </c>
      <c r="B13" s="27"/>
      <c r="C13" s="27">
        <v>121003</v>
      </c>
      <c r="D13" s="27" t="s">
        <v>7</v>
      </c>
      <c r="E13" s="27">
        <v>127</v>
      </c>
      <c r="F13" s="27">
        <v>127</v>
      </c>
      <c r="G13" s="28">
        <v>127</v>
      </c>
    </row>
    <row r="14" spans="1:8" ht="15.75" x14ac:dyDescent="0.25">
      <c r="A14" s="26">
        <v>41</v>
      </c>
      <c r="B14" s="27"/>
      <c r="C14" s="27">
        <v>133001</v>
      </c>
      <c r="D14" s="27" t="s">
        <v>8</v>
      </c>
      <c r="E14" s="27">
        <v>500</v>
      </c>
      <c r="F14" s="27">
        <v>500</v>
      </c>
      <c r="G14" s="28">
        <v>500</v>
      </c>
    </row>
    <row r="15" spans="1:8" ht="15.75" x14ac:dyDescent="0.25">
      <c r="A15" s="26">
        <v>41</v>
      </c>
      <c r="B15" s="27"/>
      <c r="C15" s="27">
        <v>133013</v>
      </c>
      <c r="D15" s="27" t="s">
        <v>9</v>
      </c>
      <c r="E15" s="27">
        <v>9600</v>
      </c>
      <c r="F15" s="27">
        <v>9600</v>
      </c>
      <c r="G15" s="28">
        <v>9600</v>
      </c>
    </row>
    <row r="16" spans="1:8" ht="15.75" x14ac:dyDescent="0.25">
      <c r="A16" s="26">
        <v>41</v>
      </c>
      <c r="B16" s="27"/>
      <c r="C16" s="27">
        <v>212003</v>
      </c>
      <c r="D16" s="27" t="s">
        <v>14</v>
      </c>
      <c r="E16" s="27">
        <v>650</v>
      </c>
      <c r="F16" s="27">
        <v>650</v>
      </c>
      <c r="G16" s="28">
        <v>650</v>
      </c>
    </row>
    <row r="17" spans="1:7" ht="15.75" x14ac:dyDescent="0.25">
      <c r="A17" s="26">
        <v>41</v>
      </c>
      <c r="B17" s="27"/>
      <c r="C17" s="27">
        <v>221004</v>
      </c>
      <c r="D17" s="27" t="s">
        <v>15</v>
      </c>
      <c r="E17" s="27">
        <v>200</v>
      </c>
      <c r="F17" s="27">
        <v>200</v>
      </c>
      <c r="G17" s="28">
        <v>200</v>
      </c>
    </row>
    <row r="18" spans="1:7" ht="15.75" x14ac:dyDescent="0.25">
      <c r="A18" s="26">
        <v>41</v>
      </c>
      <c r="B18" s="27"/>
      <c r="C18" s="27">
        <v>223001</v>
      </c>
      <c r="D18" s="27" t="s">
        <v>16</v>
      </c>
      <c r="E18" s="27">
        <v>500</v>
      </c>
      <c r="F18" s="27">
        <v>500</v>
      </c>
      <c r="G18" s="28">
        <v>500</v>
      </c>
    </row>
    <row r="19" spans="1:7" ht="15.75" x14ac:dyDescent="0.25">
      <c r="A19" s="26">
        <v>41</v>
      </c>
      <c r="B19" s="27">
        <v>1</v>
      </c>
      <c r="C19" s="27">
        <v>223001</v>
      </c>
      <c r="D19" s="27" t="s">
        <v>10</v>
      </c>
      <c r="E19" s="27">
        <v>6300</v>
      </c>
      <c r="F19" s="27">
        <v>6300</v>
      </c>
      <c r="G19" s="28">
        <v>6300</v>
      </c>
    </row>
    <row r="20" spans="1:7" ht="15.75" x14ac:dyDescent="0.25">
      <c r="A20" s="26"/>
      <c r="B20" s="27"/>
      <c r="C20" s="27"/>
      <c r="D20" s="27"/>
      <c r="E20" s="27"/>
      <c r="F20" s="27"/>
      <c r="G20" s="28"/>
    </row>
    <row r="21" spans="1:7" ht="15.75" x14ac:dyDescent="0.25">
      <c r="A21" s="26">
        <v>41</v>
      </c>
      <c r="B21" s="27"/>
      <c r="C21" s="27">
        <v>242000</v>
      </c>
      <c r="D21" s="27" t="s">
        <v>11</v>
      </c>
      <c r="E21" s="27">
        <v>10</v>
      </c>
      <c r="F21" s="27">
        <v>10</v>
      </c>
      <c r="G21" s="28">
        <v>10</v>
      </c>
    </row>
    <row r="22" spans="1:7" ht="15.75" x14ac:dyDescent="0.25">
      <c r="A22" s="26"/>
      <c r="B22" s="27"/>
      <c r="C22" s="27"/>
      <c r="D22" s="27"/>
      <c r="E22" s="27"/>
      <c r="F22" s="27"/>
      <c r="G22" s="28"/>
    </row>
    <row r="23" spans="1:7" ht="15.75" x14ac:dyDescent="0.25">
      <c r="A23" s="26"/>
      <c r="B23" s="27"/>
      <c r="C23" s="27"/>
      <c r="D23" s="27"/>
      <c r="E23" s="27"/>
      <c r="F23" s="27"/>
      <c r="G23" s="28"/>
    </row>
    <row r="24" spans="1:7" ht="15.75" x14ac:dyDescent="0.25">
      <c r="A24" s="26"/>
      <c r="B24" s="27"/>
      <c r="C24" s="27"/>
      <c r="D24" s="27"/>
      <c r="E24" s="27"/>
      <c r="F24" s="27"/>
      <c r="G24" s="28"/>
    </row>
    <row r="25" spans="1:7" ht="15.75" x14ac:dyDescent="0.25">
      <c r="A25" s="26"/>
      <c r="B25" s="27"/>
      <c r="C25" s="27"/>
      <c r="D25" s="29" t="s">
        <v>12</v>
      </c>
      <c r="E25" s="29">
        <f>SUM(E10:E21)</f>
        <v>140587</v>
      </c>
      <c r="F25" s="29">
        <f>SUM(F10:F21)</f>
        <v>140587</v>
      </c>
      <c r="G25" s="30">
        <f>SUM(G10:G21)</f>
        <v>140587</v>
      </c>
    </row>
    <row r="26" spans="1:7" ht="15.75" x14ac:dyDescent="0.25">
      <c r="A26" s="26"/>
      <c r="B26" s="27"/>
      <c r="C26" s="27"/>
      <c r="D26" s="27"/>
      <c r="E26" s="27"/>
      <c r="F26" s="27"/>
      <c r="G26" s="28"/>
    </row>
    <row r="27" spans="1:7" ht="15.75" x14ac:dyDescent="0.25">
      <c r="A27" s="26"/>
      <c r="B27" s="27"/>
      <c r="C27" s="27"/>
      <c r="D27" s="27"/>
      <c r="E27" s="27"/>
      <c r="F27" s="27"/>
      <c r="G27" s="28"/>
    </row>
    <row r="28" spans="1:7" ht="15.75" x14ac:dyDescent="0.25">
      <c r="A28" s="26"/>
      <c r="B28" s="27"/>
      <c r="C28" s="27"/>
      <c r="D28" s="27"/>
      <c r="E28" s="27"/>
      <c r="F28" s="27"/>
      <c r="G28" s="28"/>
    </row>
    <row r="29" spans="1:7" ht="15.75" x14ac:dyDescent="0.25">
      <c r="A29" s="26"/>
      <c r="B29" s="27"/>
      <c r="C29" s="27"/>
      <c r="D29" s="27"/>
      <c r="E29" s="27"/>
      <c r="F29" s="27"/>
      <c r="G29" s="28"/>
    </row>
    <row r="30" spans="1:7" ht="16.5" thickBot="1" x14ac:dyDescent="0.3">
      <c r="A30" s="31"/>
      <c r="B30" s="32"/>
      <c r="C30" s="32"/>
      <c r="D30" s="32"/>
      <c r="E30" s="32"/>
      <c r="F30" s="32"/>
      <c r="G30" s="33"/>
    </row>
    <row r="33" spans="2:4" ht="15.75" x14ac:dyDescent="0.25">
      <c r="B33" s="3"/>
      <c r="C33" s="3"/>
      <c r="D33" s="3"/>
    </row>
    <row r="34" spans="2:4" ht="15.75" x14ac:dyDescent="0.25">
      <c r="B34" s="3"/>
      <c r="C34" s="3"/>
      <c r="D34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2"/>
  <sheetViews>
    <sheetView zoomScaleNormal="100" workbookViewId="0">
      <selection activeCell="G51" sqref="G51"/>
    </sheetView>
  </sheetViews>
  <sheetFormatPr defaultRowHeight="15.75" x14ac:dyDescent="0.25"/>
  <cols>
    <col min="1" max="1" width="2.85546875" style="3" customWidth="1"/>
    <col min="2" max="2" width="3.42578125" style="5" customWidth="1"/>
    <col min="3" max="3" width="1.140625" style="3" customWidth="1"/>
    <col min="4" max="4" width="8.42578125" style="8" customWidth="1"/>
    <col min="5" max="5" width="7.85546875" style="6" customWidth="1"/>
    <col min="6" max="6" width="41.42578125" style="3" customWidth="1"/>
    <col min="7" max="7" width="9.140625" style="6" customWidth="1"/>
    <col min="8" max="8" width="8.5703125" style="6" customWidth="1"/>
    <col min="9" max="9" width="8.42578125" style="6" customWidth="1"/>
    <col min="10" max="10" width="9.140625" style="3" customWidth="1"/>
    <col min="11" max="11" width="9.140625" style="3"/>
    <col min="12" max="12" width="9.140625" style="3" customWidth="1"/>
    <col min="13" max="13" width="9.140625" style="3"/>
    <col min="14" max="14" width="9.140625" style="3" customWidth="1"/>
    <col min="15" max="15" width="9.140625" style="3"/>
    <col min="16" max="17" width="9.140625" style="3" customWidth="1"/>
    <col min="18" max="16384" width="9.140625" style="3"/>
  </cols>
  <sheetData>
    <row r="3" spans="2:9" ht="16.5" customHeight="1" x14ac:dyDescent="0.25">
      <c r="B3" s="13" t="s">
        <v>110</v>
      </c>
      <c r="C3" s="14" t="s">
        <v>17</v>
      </c>
      <c r="D3" s="11" t="s">
        <v>18</v>
      </c>
      <c r="E3" s="14" t="s">
        <v>3</v>
      </c>
      <c r="F3" s="18" t="s">
        <v>19</v>
      </c>
      <c r="G3" s="14">
        <v>2015</v>
      </c>
      <c r="H3" s="14">
        <v>2016</v>
      </c>
      <c r="I3" s="14">
        <v>2017</v>
      </c>
    </row>
    <row r="4" spans="2:9" ht="16.5" customHeight="1" x14ac:dyDescent="0.25">
      <c r="B4" s="1">
        <v>41</v>
      </c>
      <c r="C4" s="4"/>
      <c r="D4" s="7" t="s">
        <v>107</v>
      </c>
      <c r="E4" s="2">
        <v>611000</v>
      </c>
      <c r="F4" s="4" t="s">
        <v>77</v>
      </c>
      <c r="G4" s="2">
        <v>36000</v>
      </c>
      <c r="H4" s="2">
        <v>36000</v>
      </c>
      <c r="I4" s="2">
        <v>36000</v>
      </c>
    </row>
    <row r="5" spans="2:9" ht="16.5" customHeight="1" x14ac:dyDescent="0.25">
      <c r="B5" s="1">
        <v>41</v>
      </c>
      <c r="C5" s="4"/>
      <c r="D5" s="7" t="s">
        <v>107</v>
      </c>
      <c r="E5" s="2">
        <v>621000</v>
      </c>
      <c r="F5" s="4" t="s">
        <v>111</v>
      </c>
      <c r="G5" s="2">
        <v>3600</v>
      </c>
      <c r="H5" s="2">
        <v>3600</v>
      </c>
      <c r="I5" s="2">
        <v>3600</v>
      </c>
    </row>
    <row r="6" spans="2:9" ht="16.5" customHeight="1" x14ac:dyDescent="0.25">
      <c r="B6" s="1">
        <v>41</v>
      </c>
      <c r="C6" s="4"/>
      <c r="D6" s="7" t="s">
        <v>107</v>
      </c>
      <c r="E6" s="2">
        <v>625001</v>
      </c>
      <c r="F6" s="4" t="s">
        <v>20</v>
      </c>
      <c r="G6" s="2">
        <v>510</v>
      </c>
      <c r="H6" s="2">
        <v>510</v>
      </c>
      <c r="I6" s="2">
        <v>510</v>
      </c>
    </row>
    <row r="7" spans="2:9" ht="16.5" customHeight="1" x14ac:dyDescent="0.25">
      <c r="B7" s="1">
        <v>41</v>
      </c>
      <c r="C7" s="4"/>
      <c r="D7" s="7" t="s">
        <v>107</v>
      </c>
      <c r="E7" s="2">
        <v>625002</v>
      </c>
      <c r="F7" s="4" t="s">
        <v>21</v>
      </c>
      <c r="G7" s="2">
        <v>5050</v>
      </c>
      <c r="H7" s="2">
        <v>5050</v>
      </c>
      <c r="I7" s="2">
        <v>5050</v>
      </c>
    </row>
    <row r="8" spans="2:9" ht="16.5" customHeight="1" x14ac:dyDescent="0.25">
      <c r="B8" s="1">
        <v>41</v>
      </c>
      <c r="C8" s="4"/>
      <c r="D8" s="7" t="s">
        <v>107</v>
      </c>
      <c r="E8" s="2">
        <v>625003</v>
      </c>
      <c r="F8" s="4" t="s">
        <v>22</v>
      </c>
      <c r="G8" s="2">
        <v>300</v>
      </c>
      <c r="H8" s="2">
        <v>300</v>
      </c>
      <c r="I8" s="2">
        <v>300</v>
      </c>
    </row>
    <row r="9" spans="2:9" ht="16.5" customHeight="1" x14ac:dyDescent="0.25">
      <c r="B9" s="1">
        <v>41</v>
      </c>
      <c r="C9" s="4"/>
      <c r="D9" s="7" t="s">
        <v>107</v>
      </c>
      <c r="E9" s="2">
        <v>625004</v>
      </c>
      <c r="F9" s="4" t="s">
        <v>23</v>
      </c>
      <c r="G9" s="2">
        <v>1080</v>
      </c>
      <c r="H9" s="2">
        <v>1080</v>
      </c>
      <c r="I9" s="2">
        <v>1080</v>
      </c>
    </row>
    <row r="10" spans="2:9" ht="16.5" customHeight="1" x14ac:dyDescent="0.25">
      <c r="B10" s="1">
        <v>41</v>
      </c>
      <c r="C10" s="4"/>
      <c r="D10" s="7" t="s">
        <v>107</v>
      </c>
      <c r="E10" s="2">
        <v>625005</v>
      </c>
      <c r="F10" s="4" t="s">
        <v>24</v>
      </c>
      <c r="G10" s="2">
        <v>360</v>
      </c>
      <c r="H10" s="2">
        <v>360</v>
      </c>
      <c r="I10" s="2">
        <v>360</v>
      </c>
    </row>
    <row r="11" spans="2:9" ht="16.5" customHeight="1" x14ac:dyDescent="0.25">
      <c r="B11" s="1">
        <v>41</v>
      </c>
      <c r="C11" s="4"/>
      <c r="D11" s="7" t="s">
        <v>107</v>
      </c>
      <c r="E11" s="2">
        <v>625007</v>
      </c>
      <c r="F11" s="4" t="s">
        <v>25</v>
      </c>
      <c r="G11" s="2">
        <v>1720</v>
      </c>
      <c r="H11" s="2">
        <v>1720</v>
      </c>
      <c r="I11" s="2">
        <v>1720</v>
      </c>
    </row>
    <row r="12" spans="2:9" ht="16.5" customHeight="1" x14ac:dyDescent="0.25">
      <c r="B12" s="1">
        <v>41</v>
      </c>
      <c r="C12" s="4"/>
      <c r="D12" s="7" t="s">
        <v>107</v>
      </c>
      <c r="E12" s="2">
        <v>627000</v>
      </c>
      <c r="F12" s="4" t="s">
        <v>26</v>
      </c>
      <c r="G12" s="2">
        <v>800</v>
      </c>
      <c r="H12" s="2">
        <v>800</v>
      </c>
      <c r="I12" s="2">
        <v>800</v>
      </c>
    </row>
    <row r="13" spans="2:9" ht="16.5" customHeight="1" x14ac:dyDescent="0.25">
      <c r="B13" s="1">
        <v>41</v>
      </c>
      <c r="C13" s="4"/>
      <c r="D13" s="7" t="s">
        <v>107</v>
      </c>
      <c r="E13" s="2">
        <v>632001</v>
      </c>
      <c r="F13" s="4" t="s">
        <v>27</v>
      </c>
      <c r="G13" s="2">
        <v>2200</v>
      </c>
      <c r="H13" s="2">
        <v>2200</v>
      </c>
      <c r="I13" s="2">
        <v>2200</v>
      </c>
    </row>
    <row r="14" spans="2:9" ht="16.5" customHeight="1" x14ac:dyDescent="0.25">
      <c r="B14" s="1">
        <v>41</v>
      </c>
      <c r="C14" s="4"/>
      <c r="D14" s="7" t="s">
        <v>107</v>
      </c>
      <c r="E14" s="2">
        <v>632003</v>
      </c>
      <c r="F14" s="4" t="s">
        <v>28</v>
      </c>
      <c r="G14" s="2">
        <v>1200</v>
      </c>
      <c r="H14" s="2">
        <v>1200</v>
      </c>
      <c r="I14" s="2">
        <v>1200</v>
      </c>
    </row>
    <row r="15" spans="2:9" ht="15" customHeight="1" x14ac:dyDescent="0.25">
      <c r="B15" s="1">
        <v>41</v>
      </c>
      <c r="C15" s="4"/>
      <c r="D15" s="7" t="s">
        <v>107</v>
      </c>
      <c r="E15" s="2">
        <v>633004</v>
      </c>
      <c r="F15" s="4" t="s">
        <v>76</v>
      </c>
      <c r="G15" s="2">
        <v>200</v>
      </c>
      <c r="H15" s="2">
        <v>200</v>
      </c>
      <c r="I15" s="2">
        <v>200</v>
      </c>
    </row>
    <row r="16" spans="2:9" ht="16.5" customHeight="1" x14ac:dyDescent="0.25">
      <c r="B16" s="1">
        <v>41</v>
      </c>
      <c r="C16" s="4"/>
      <c r="D16" s="7" t="s">
        <v>107</v>
      </c>
      <c r="E16" s="2">
        <v>633006</v>
      </c>
      <c r="F16" s="4" t="s">
        <v>62</v>
      </c>
      <c r="G16" s="2">
        <v>900</v>
      </c>
      <c r="H16" s="2">
        <v>900</v>
      </c>
      <c r="I16" s="2">
        <v>900</v>
      </c>
    </row>
    <row r="17" spans="2:9" ht="16.5" customHeight="1" x14ac:dyDescent="0.25">
      <c r="B17" s="1">
        <v>41</v>
      </c>
      <c r="C17" s="4"/>
      <c r="D17" s="7" t="s">
        <v>107</v>
      </c>
      <c r="E17" s="2">
        <v>633009</v>
      </c>
      <c r="F17" s="4" t="s">
        <v>29</v>
      </c>
      <c r="G17" s="2">
        <v>200</v>
      </c>
      <c r="H17" s="2">
        <v>200</v>
      </c>
      <c r="I17" s="2">
        <v>200</v>
      </c>
    </row>
    <row r="18" spans="2:9" ht="16.5" customHeight="1" x14ac:dyDescent="0.25">
      <c r="B18" s="1">
        <v>41</v>
      </c>
      <c r="C18" s="4"/>
      <c r="D18" s="7" t="s">
        <v>107</v>
      </c>
      <c r="E18" s="2">
        <v>633010</v>
      </c>
      <c r="F18" s="4" t="s">
        <v>30</v>
      </c>
      <c r="G18" s="2">
        <v>180</v>
      </c>
      <c r="H18" s="2">
        <v>180</v>
      </c>
      <c r="I18" s="2">
        <v>180</v>
      </c>
    </row>
    <row r="19" spans="2:9" ht="16.5" customHeight="1" x14ac:dyDescent="0.25">
      <c r="B19" s="1">
        <v>41</v>
      </c>
      <c r="C19" s="4"/>
      <c r="D19" s="7" t="s">
        <v>107</v>
      </c>
      <c r="E19" s="2">
        <v>633016</v>
      </c>
      <c r="F19" s="4" t="s">
        <v>31</v>
      </c>
      <c r="G19" s="2">
        <v>150</v>
      </c>
      <c r="H19" s="2">
        <v>150</v>
      </c>
      <c r="I19" s="2">
        <v>150</v>
      </c>
    </row>
    <row r="20" spans="2:9" ht="16.5" customHeight="1" x14ac:dyDescent="0.25">
      <c r="B20" s="1">
        <v>41</v>
      </c>
      <c r="C20" s="4"/>
      <c r="D20" s="7" t="s">
        <v>107</v>
      </c>
      <c r="E20" s="2">
        <v>634001</v>
      </c>
      <c r="F20" s="4" t="s">
        <v>32</v>
      </c>
      <c r="G20" s="2">
        <v>1300</v>
      </c>
      <c r="H20" s="2">
        <v>1300</v>
      </c>
      <c r="I20" s="2">
        <v>1300</v>
      </c>
    </row>
    <row r="21" spans="2:9" ht="15" customHeight="1" x14ac:dyDescent="0.25">
      <c r="B21" s="1">
        <v>41</v>
      </c>
      <c r="C21" s="4"/>
      <c r="D21" s="7" t="s">
        <v>107</v>
      </c>
      <c r="E21" s="2">
        <v>634002</v>
      </c>
      <c r="F21" s="4" t="s">
        <v>33</v>
      </c>
      <c r="G21" s="2">
        <v>500</v>
      </c>
      <c r="H21" s="2">
        <v>600</v>
      </c>
      <c r="I21" s="2">
        <v>600</v>
      </c>
    </row>
    <row r="22" spans="2:9" ht="16.5" customHeight="1" x14ac:dyDescent="0.25">
      <c r="B22" s="1">
        <v>41</v>
      </c>
      <c r="C22" s="4"/>
      <c r="D22" s="7" t="s">
        <v>107</v>
      </c>
      <c r="E22" s="2">
        <v>634003</v>
      </c>
      <c r="F22" s="4" t="s">
        <v>34</v>
      </c>
      <c r="G22" s="2">
        <v>150</v>
      </c>
      <c r="H22" s="2">
        <v>150</v>
      </c>
      <c r="I22" s="2">
        <v>150</v>
      </c>
    </row>
    <row r="23" spans="2:9" ht="16.5" customHeight="1" x14ac:dyDescent="0.25">
      <c r="B23" s="1">
        <v>41</v>
      </c>
      <c r="C23" s="4"/>
      <c r="D23" s="7" t="s">
        <v>107</v>
      </c>
      <c r="E23" s="2">
        <v>635004</v>
      </c>
      <c r="F23" s="4" t="s">
        <v>35</v>
      </c>
      <c r="G23" s="2">
        <v>200</v>
      </c>
      <c r="H23" s="2" t="s">
        <v>36</v>
      </c>
      <c r="I23" s="2">
        <v>200</v>
      </c>
    </row>
    <row r="24" spans="2:9" ht="16.5" customHeight="1" x14ac:dyDescent="0.25">
      <c r="B24" s="1">
        <v>41</v>
      </c>
      <c r="C24" s="4"/>
      <c r="D24" s="7" t="s">
        <v>107</v>
      </c>
      <c r="E24" s="2">
        <v>635006</v>
      </c>
      <c r="F24" s="4" t="s">
        <v>88</v>
      </c>
      <c r="G24" s="2">
        <v>5000</v>
      </c>
      <c r="H24" s="2">
        <v>2500</v>
      </c>
      <c r="I24" s="2">
        <v>10000</v>
      </c>
    </row>
    <row r="25" spans="2:9" ht="16.5" customHeight="1" x14ac:dyDescent="0.25">
      <c r="B25" s="1">
        <v>41</v>
      </c>
      <c r="C25" s="4"/>
      <c r="D25" s="7" t="s">
        <v>107</v>
      </c>
      <c r="E25" s="2">
        <v>637001</v>
      </c>
      <c r="F25" s="4" t="s">
        <v>37</v>
      </c>
      <c r="G25" s="2">
        <v>400</v>
      </c>
      <c r="H25" s="2">
        <v>400</v>
      </c>
      <c r="I25" s="2">
        <v>400</v>
      </c>
    </row>
    <row r="26" spans="2:9" ht="15" customHeight="1" x14ac:dyDescent="0.25">
      <c r="B26" s="1">
        <v>41</v>
      </c>
      <c r="C26" s="4"/>
      <c r="D26" s="7" t="s">
        <v>107</v>
      </c>
      <c r="E26" s="2">
        <v>637004</v>
      </c>
      <c r="F26" s="4" t="s">
        <v>112</v>
      </c>
      <c r="G26" s="2">
        <v>1500</v>
      </c>
      <c r="H26" s="2">
        <v>1200</v>
      </c>
      <c r="I26" s="2">
        <v>1200</v>
      </c>
    </row>
    <row r="27" spans="2:9" ht="15" customHeight="1" x14ac:dyDescent="0.25">
      <c r="B27" s="1">
        <v>41</v>
      </c>
      <c r="C27" s="4"/>
      <c r="D27" s="7" t="s">
        <v>107</v>
      </c>
      <c r="E27" s="2">
        <v>637005</v>
      </c>
      <c r="F27" s="4" t="s">
        <v>87</v>
      </c>
      <c r="G27" s="2">
        <v>2200</v>
      </c>
      <c r="H27" s="2">
        <v>1500</v>
      </c>
      <c r="I27" s="2">
        <v>1500</v>
      </c>
    </row>
    <row r="28" spans="2:9" ht="16.5" customHeight="1" x14ac:dyDescent="0.25">
      <c r="B28" s="1">
        <v>41</v>
      </c>
      <c r="C28" s="4"/>
      <c r="D28" s="7" t="s">
        <v>107</v>
      </c>
      <c r="E28" s="2">
        <v>637012</v>
      </c>
      <c r="F28" s="4" t="s">
        <v>63</v>
      </c>
      <c r="G28" s="2">
        <v>200</v>
      </c>
      <c r="H28" s="2">
        <v>200</v>
      </c>
      <c r="I28" s="2">
        <v>200</v>
      </c>
    </row>
    <row r="29" spans="2:9" x14ac:dyDescent="0.25">
      <c r="B29" s="1">
        <v>41</v>
      </c>
      <c r="C29" s="4"/>
      <c r="D29" s="7" t="s">
        <v>107</v>
      </c>
      <c r="E29" s="2">
        <v>637014</v>
      </c>
      <c r="F29" s="4" t="s">
        <v>38</v>
      </c>
      <c r="G29" s="2">
        <v>3000</v>
      </c>
      <c r="H29" s="2">
        <v>3000</v>
      </c>
      <c r="I29" s="2">
        <v>3000</v>
      </c>
    </row>
    <row r="30" spans="2:9" x14ac:dyDescent="0.25">
      <c r="B30" s="1">
        <v>41</v>
      </c>
      <c r="C30" s="4"/>
      <c r="D30" s="7" t="s">
        <v>107</v>
      </c>
      <c r="E30" s="2">
        <v>637015</v>
      </c>
      <c r="F30" s="4" t="s">
        <v>113</v>
      </c>
      <c r="G30" s="2">
        <v>750</v>
      </c>
      <c r="H30" s="2">
        <v>750</v>
      </c>
      <c r="I30" s="2">
        <v>750</v>
      </c>
    </row>
    <row r="31" spans="2:9" ht="16.5" customHeight="1" x14ac:dyDescent="0.25">
      <c r="B31" s="1">
        <v>41</v>
      </c>
      <c r="C31" s="4"/>
      <c r="D31" s="7" t="s">
        <v>107</v>
      </c>
      <c r="E31" s="2">
        <v>637016</v>
      </c>
      <c r="F31" s="4" t="s">
        <v>39</v>
      </c>
      <c r="G31" s="2">
        <v>300</v>
      </c>
      <c r="H31" s="2">
        <v>300</v>
      </c>
      <c r="I31" s="2">
        <v>300</v>
      </c>
    </row>
    <row r="32" spans="2:9" ht="16.5" customHeight="1" x14ac:dyDescent="0.25">
      <c r="B32" s="1">
        <v>41</v>
      </c>
      <c r="C32" s="4"/>
      <c r="D32" s="7" t="s">
        <v>107</v>
      </c>
      <c r="E32" s="2">
        <v>637027</v>
      </c>
      <c r="F32" s="4" t="s">
        <v>40</v>
      </c>
      <c r="G32" s="2">
        <v>400</v>
      </c>
      <c r="H32" s="2">
        <v>400</v>
      </c>
      <c r="I32" s="2">
        <v>400</v>
      </c>
    </row>
    <row r="33" spans="2:9" ht="16.5" customHeight="1" x14ac:dyDescent="0.25">
      <c r="B33" s="1">
        <v>41</v>
      </c>
      <c r="C33" s="4"/>
      <c r="D33" s="7" t="s">
        <v>107</v>
      </c>
      <c r="E33" s="2">
        <v>641006</v>
      </c>
      <c r="F33" s="4" t="s">
        <v>41</v>
      </c>
      <c r="G33" s="2">
        <v>350</v>
      </c>
      <c r="H33" s="2">
        <v>350</v>
      </c>
      <c r="I33" s="2">
        <v>350</v>
      </c>
    </row>
    <row r="34" spans="2:9" ht="16.5" customHeight="1" x14ac:dyDescent="0.25">
      <c r="B34" s="1">
        <v>41</v>
      </c>
      <c r="C34" s="4"/>
      <c r="D34" s="7" t="s">
        <v>107</v>
      </c>
      <c r="E34" s="2">
        <v>642006</v>
      </c>
      <c r="F34" s="4" t="s">
        <v>42</v>
      </c>
      <c r="G34" s="2">
        <v>120</v>
      </c>
      <c r="H34" s="2">
        <v>120</v>
      </c>
      <c r="I34" s="2">
        <v>120</v>
      </c>
    </row>
    <row r="35" spans="2:9" ht="16.5" customHeight="1" x14ac:dyDescent="0.25">
      <c r="B35" s="1">
        <v>41</v>
      </c>
      <c r="C35" s="4"/>
      <c r="D35" s="7" t="s">
        <v>107</v>
      </c>
      <c r="E35" s="2">
        <v>642006</v>
      </c>
      <c r="F35" s="4" t="s">
        <v>43</v>
      </c>
      <c r="G35" s="2">
        <v>70</v>
      </c>
      <c r="H35" s="2">
        <v>70</v>
      </c>
      <c r="I35" s="2">
        <v>70</v>
      </c>
    </row>
    <row r="36" spans="2:9" ht="16.5" customHeight="1" x14ac:dyDescent="0.25">
      <c r="B36" s="1">
        <v>41</v>
      </c>
      <c r="C36" s="4"/>
      <c r="D36" s="7" t="s">
        <v>107</v>
      </c>
      <c r="E36" s="2">
        <v>642006</v>
      </c>
      <c r="F36" s="4" t="s">
        <v>89</v>
      </c>
      <c r="G36" s="2">
        <v>150</v>
      </c>
      <c r="H36" s="2">
        <v>150</v>
      </c>
      <c r="I36" s="2">
        <v>150</v>
      </c>
    </row>
    <row r="37" spans="2:9" ht="16.5" customHeight="1" x14ac:dyDescent="0.25">
      <c r="B37" s="1"/>
      <c r="C37" s="4"/>
      <c r="D37" s="12" t="s">
        <v>107</v>
      </c>
      <c r="E37" s="2"/>
      <c r="F37" s="9" t="s">
        <v>44</v>
      </c>
      <c r="G37" s="10">
        <f>SUM(G4:G36)</f>
        <v>71040</v>
      </c>
      <c r="H37" s="10">
        <f>SUM(H4:H36)</f>
        <v>67440</v>
      </c>
      <c r="I37" s="10">
        <f>SUM(I4:I36)</f>
        <v>75140</v>
      </c>
    </row>
    <row r="38" spans="2:9" x14ac:dyDescent="0.25">
      <c r="B38" s="1"/>
      <c r="C38" s="4"/>
      <c r="D38" s="7"/>
      <c r="E38" s="2"/>
      <c r="F38" s="4"/>
      <c r="G38" s="2"/>
      <c r="H38" s="2"/>
      <c r="I38" s="2"/>
    </row>
    <row r="39" spans="2:9" ht="15" customHeight="1" x14ac:dyDescent="0.25">
      <c r="B39" s="1">
        <v>41</v>
      </c>
      <c r="C39" s="4"/>
      <c r="D39" s="7" t="s">
        <v>78</v>
      </c>
      <c r="E39" s="2">
        <v>637012</v>
      </c>
      <c r="F39" s="4" t="s">
        <v>60</v>
      </c>
      <c r="G39" s="2">
        <v>300</v>
      </c>
      <c r="H39" s="2">
        <v>300</v>
      </c>
      <c r="I39" s="2">
        <v>300</v>
      </c>
    </row>
    <row r="40" spans="2:9" s="15" customFormat="1" ht="15.75" customHeight="1" x14ac:dyDescent="0.25">
      <c r="B40" s="16"/>
      <c r="C40" s="9"/>
      <c r="D40" s="12" t="s">
        <v>78</v>
      </c>
      <c r="E40" s="10"/>
      <c r="F40" s="9" t="s">
        <v>45</v>
      </c>
      <c r="G40" s="10">
        <f>SUM(G39)</f>
        <v>300</v>
      </c>
      <c r="H40" s="10">
        <f>SUM(H39)</f>
        <v>300</v>
      </c>
      <c r="I40" s="10">
        <f>SUM(I39)</f>
        <v>300</v>
      </c>
    </row>
    <row r="41" spans="2:9" x14ac:dyDescent="0.25">
      <c r="B41" s="1"/>
      <c r="C41" s="4"/>
      <c r="D41" s="7"/>
      <c r="E41" s="2"/>
      <c r="F41" s="4"/>
      <c r="G41" s="2"/>
      <c r="H41" s="2"/>
      <c r="I41" s="2"/>
    </row>
    <row r="42" spans="2:9" ht="15.75" customHeight="1" x14ac:dyDescent="0.25">
      <c r="B42" s="1">
        <v>41</v>
      </c>
      <c r="C42" s="4"/>
      <c r="D42" s="7" t="s">
        <v>79</v>
      </c>
      <c r="E42" s="2">
        <v>633006</v>
      </c>
      <c r="F42" s="4" t="s">
        <v>64</v>
      </c>
      <c r="G42" s="2">
        <v>210</v>
      </c>
      <c r="H42" s="2">
        <v>210</v>
      </c>
      <c r="I42" s="2">
        <v>210</v>
      </c>
    </row>
    <row r="43" spans="2:9" ht="15.75" customHeight="1" x14ac:dyDescent="0.25">
      <c r="B43" s="1"/>
      <c r="C43" s="4"/>
      <c r="D43" s="7" t="s">
        <v>79</v>
      </c>
      <c r="E43" s="2">
        <v>634003</v>
      </c>
      <c r="F43" s="4" t="s">
        <v>46</v>
      </c>
      <c r="G43" s="2">
        <v>200</v>
      </c>
      <c r="H43" s="2">
        <v>200</v>
      </c>
      <c r="I43" s="2">
        <v>200</v>
      </c>
    </row>
    <row r="44" spans="2:9" x14ac:dyDescent="0.25">
      <c r="B44" s="1"/>
      <c r="C44" s="4"/>
      <c r="D44" s="7" t="s">
        <v>79</v>
      </c>
      <c r="E44" s="2">
        <v>642001</v>
      </c>
      <c r="F44" s="4" t="s">
        <v>47</v>
      </c>
      <c r="G44" s="2">
        <v>2000</v>
      </c>
      <c r="H44" s="2">
        <v>2000</v>
      </c>
      <c r="I44" s="2">
        <v>2000</v>
      </c>
    </row>
    <row r="45" spans="2:9" s="15" customFormat="1" ht="15.75" customHeight="1" x14ac:dyDescent="0.25">
      <c r="B45" s="16"/>
      <c r="C45" s="9"/>
      <c r="D45" s="12" t="s">
        <v>79</v>
      </c>
      <c r="E45" s="10"/>
      <c r="F45" s="9" t="s">
        <v>45</v>
      </c>
      <c r="G45" s="10">
        <f>SUM(G42:G44)</f>
        <v>2410</v>
      </c>
      <c r="H45" s="10">
        <f>SUM(H42:H44)</f>
        <v>2410</v>
      </c>
      <c r="I45" s="10">
        <f>SUM(I42:I44)</f>
        <v>2410</v>
      </c>
    </row>
    <row r="46" spans="2:9" s="15" customFormat="1" ht="15.75" customHeight="1" x14ac:dyDescent="0.25">
      <c r="B46" s="16"/>
      <c r="C46" s="9"/>
      <c r="D46" s="12"/>
      <c r="E46" s="10"/>
      <c r="F46" s="9"/>
      <c r="G46" s="10"/>
      <c r="H46" s="10"/>
      <c r="I46" s="10"/>
    </row>
    <row r="47" spans="2:9" ht="15.75" customHeight="1" x14ac:dyDescent="0.25">
      <c r="B47" s="1">
        <v>41</v>
      </c>
      <c r="C47" s="4"/>
      <c r="D47" s="7" t="s">
        <v>100</v>
      </c>
      <c r="E47" s="2">
        <v>637004</v>
      </c>
      <c r="F47" s="4" t="s">
        <v>65</v>
      </c>
      <c r="G47" s="2">
        <v>6180</v>
      </c>
      <c r="H47" s="2">
        <v>5000</v>
      </c>
      <c r="I47" s="2">
        <v>5000</v>
      </c>
    </row>
    <row r="48" spans="2:9" ht="15.75" customHeight="1" x14ac:dyDescent="0.25">
      <c r="B48" s="1">
        <v>41</v>
      </c>
      <c r="C48" s="4"/>
      <c r="D48" s="7" t="s">
        <v>100</v>
      </c>
      <c r="E48" s="2">
        <v>635006</v>
      </c>
      <c r="F48" s="4" t="s">
        <v>48</v>
      </c>
      <c r="G48" s="2">
        <v>3181</v>
      </c>
      <c r="H48" s="2">
        <v>2000</v>
      </c>
      <c r="I48" s="2">
        <v>2000</v>
      </c>
    </row>
    <row r="49" spans="2:9" s="15" customFormat="1" ht="15.75" customHeight="1" x14ac:dyDescent="0.25">
      <c r="B49" s="16"/>
      <c r="C49" s="9"/>
      <c r="D49" s="12" t="s">
        <v>100</v>
      </c>
      <c r="E49" s="10"/>
      <c r="F49" s="9" t="s">
        <v>44</v>
      </c>
      <c r="G49" s="10">
        <f>SUM(G47:G48)</f>
        <v>9361</v>
      </c>
      <c r="H49" s="10">
        <f>SUM(H47:H48)</f>
        <v>7000</v>
      </c>
      <c r="I49" s="10">
        <f>SUM(I47:I48)</f>
        <v>7000</v>
      </c>
    </row>
    <row r="50" spans="2:9" x14ac:dyDescent="0.25">
      <c r="B50" s="1"/>
      <c r="C50" s="4"/>
      <c r="D50" s="7"/>
      <c r="E50" s="2"/>
      <c r="F50" s="4"/>
      <c r="G50" s="2"/>
      <c r="H50" s="2"/>
      <c r="I50" s="2"/>
    </row>
    <row r="51" spans="2:9" ht="15.75" customHeight="1" x14ac:dyDescent="0.25">
      <c r="B51" s="1"/>
      <c r="C51" s="4"/>
      <c r="D51" s="7" t="s">
        <v>80</v>
      </c>
      <c r="E51" s="2">
        <v>637004</v>
      </c>
      <c r="F51" s="4" t="s">
        <v>66</v>
      </c>
      <c r="G51" s="2">
        <v>9600</v>
      </c>
      <c r="H51" s="2">
        <v>9600</v>
      </c>
      <c r="I51" s="2">
        <v>9600</v>
      </c>
    </row>
    <row r="52" spans="2:9" s="15" customFormat="1" ht="15.75" customHeight="1" x14ac:dyDescent="0.25">
      <c r="B52" s="16"/>
      <c r="C52" s="9"/>
      <c r="D52" s="12" t="s">
        <v>80</v>
      </c>
      <c r="E52" s="10"/>
      <c r="F52" s="9" t="s">
        <v>49</v>
      </c>
      <c r="G52" s="10">
        <f>SUM(G51)</f>
        <v>9600</v>
      </c>
      <c r="H52" s="10">
        <f>SUM(H51)</f>
        <v>9600</v>
      </c>
      <c r="I52" s="10">
        <f>SUM(I51)</f>
        <v>9600</v>
      </c>
    </row>
    <row r="53" spans="2:9" x14ac:dyDescent="0.25">
      <c r="B53" s="1"/>
      <c r="C53" s="4"/>
      <c r="D53" s="7"/>
      <c r="E53" s="2"/>
      <c r="F53" s="4"/>
      <c r="G53" s="2"/>
      <c r="H53" s="2"/>
      <c r="I53" s="2"/>
    </row>
    <row r="54" spans="2:9" ht="15.75" customHeight="1" x14ac:dyDescent="0.25">
      <c r="B54" s="1">
        <v>41</v>
      </c>
      <c r="C54" s="4"/>
      <c r="D54" s="7" t="s">
        <v>81</v>
      </c>
      <c r="E54" s="2">
        <v>637027</v>
      </c>
      <c r="F54" s="4" t="s">
        <v>67</v>
      </c>
      <c r="G54" s="2">
        <v>3500</v>
      </c>
      <c r="H54" s="2">
        <v>3500</v>
      </c>
      <c r="I54" s="2">
        <v>3500</v>
      </c>
    </row>
    <row r="55" spans="2:9" ht="15.75" customHeight="1" x14ac:dyDescent="0.25">
      <c r="B55" s="1">
        <v>41</v>
      </c>
      <c r="C55" s="4"/>
      <c r="D55" s="7" t="s">
        <v>81</v>
      </c>
      <c r="E55" s="2">
        <v>631001</v>
      </c>
      <c r="F55" s="4" t="s">
        <v>90</v>
      </c>
      <c r="G55" s="2">
        <v>100</v>
      </c>
      <c r="H55" s="2">
        <v>100</v>
      </c>
      <c r="I55" s="2">
        <v>100</v>
      </c>
    </row>
    <row r="56" spans="2:9" ht="15.75" customHeight="1" x14ac:dyDescent="0.25">
      <c r="B56" s="1">
        <v>41</v>
      </c>
      <c r="C56" s="4"/>
      <c r="D56" s="7" t="s">
        <v>81</v>
      </c>
      <c r="E56" s="2">
        <v>633006</v>
      </c>
      <c r="F56" s="4" t="s">
        <v>114</v>
      </c>
      <c r="G56" s="2">
        <v>1300</v>
      </c>
      <c r="H56" s="2">
        <v>1000</v>
      </c>
      <c r="I56" s="2">
        <v>1000</v>
      </c>
    </row>
    <row r="57" spans="2:9" ht="15.75" customHeight="1" x14ac:dyDescent="0.25">
      <c r="B57" s="1">
        <v>41</v>
      </c>
      <c r="C57" s="4"/>
      <c r="D57" s="7" t="s">
        <v>81</v>
      </c>
      <c r="E57" s="2">
        <v>634001</v>
      </c>
      <c r="F57" s="4" t="s">
        <v>50</v>
      </c>
      <c r="G57" s="2">
        <v>1700</v>
      </c>
      <c r="H57" s="2">
        <v>1700</v>
      </c>
      <c r="I57" s="2">
        <v>1700</v>
      </c>
    </row>
    <row r="58" spans="2:9" ht="15.75" customHeight="1" x14ac:dyDescent="0.25">
      <c r="B58" s="1">
        <v>41</v>
      </c>
      <c r="C58" s="4"/>
      <c r="D58" s="7" t="s">
        <v>81</v>
      </c>
      <c r="E58" s="2">
        <v>634002</v>
      </c>
      <c r="F58" s="4" t="s">
        <v>51</v>
      </c>
      <c r="G58" s="2">
        <v>500</v>
      </c>
      <c r="H58" s="2">
        <v>500</v>
      </c>
      <c r="I58" s="2">
        <v>500</v>
      </c>
    </row>
    <row r="59" spans="2:9" ht="15.75" customHeight="1" x14ac:dyDescent="0.25">
      <c r="B59" s="1">
        <v>41</v>
      </c>
      <c r="C59" s="4"/>
      <c r="D59" s="7" t="s">
        <v>81</v>
      </c>
      <c r="E59" s="2">
        <v>634003</v>
      </c>
      <c r="F59" s="4" t="s">
        <v>68</v>
      </c>
      <c r="G59" s="2">
        <v>500</v>
      </c>
      <c r="H59" s="2">
        <v>500</v>
      </c>
      <c r="I59" s="2">
        <v>500</v>
      </c>
    </row>
    <row r="60" spans="2:9" s="15" customFormat="1" ht="15.75" customHeight="1" x14ac:dyDescent="0.25">
      <c r="B60" s="16"/>
      <c r="C60" s="9"/>
      <c r="D60" s="12" t="s">
        <v>81</v>
      </c>
      <c r="E60" s="10"/>
      <c r="F60" s="9" t="s">
        <v>44</v>
      </c>
      <c r="G60" s="10">
        <f>SUM(G54:G59)</f>
        <v>7600</v>
      </c>
      <c r="H60" s="10">
        <f>SUM(H54:H59)</f>
        <v>7300</v>
      </c>
      <c r="I60" s="10">
        <f>SUM(I54:I59)</f>
        <v>7300</v>
      </c>
    </row>
    <row r="61" spans="2:9" x14ac:dyDescent="0.25">
      <c r="B61" s="1"/>
      <c r="C61" s="4"/>
      <c r="D61" s="7"/>
      <c r="E61" s="2"/>
      <c r="F61" s="4"/>
      <c r="G61" s="2"/>
      <c r="H61" s="2"/>
      <c r="I61" s="2"/>
    </row>
    <row r="62" spans="2:9" ht="15.75" customHeight="1" x14ac:dyDescent="0.25">
      <c r="B62" s="1">
        <v>41</v>
      </c>
      <c r="C62" s="4"/>
      <c r="D62" s="7" t="s">
        <v>82</v>
      </c>
      <c r="E62" s="2">
        <v>632001</v>
      </c>
      <c r="F62" s="4" t="s">
        <v>61</v>
      </c>
      <c r="G62" s="2">
        <v>2500</v>
      </c>
      <c r="H62" s="2">
        <v>2500</v>
      </c>
      <c r="I62" s="2">
        <v>2500</v>
      </c>
    </row>
    <row r="63" spans="2:9" x14ac:dyDescent="0.25">
      <c r="B63" s="1">
        <v>41</v>
      </c>
      <c r="C63" s="4"/>
      <c r="D63" s="7" t="s">
        <v>82</v>
      </c>
      <c r="E63" s="2">
        <v>633006</v>
      </c>
      <c r="F63" s="4" t="s">
        <v>52</v>
      </c>
      <c r="G63" s="2">
        <v>1000</v>
      </c>
      <c r="H63" s="2">
        <v>1000</v>
      </c>
      <c r="I63" s="2">
        <v>1000</v>
      </c>
    </row>
    <row r="64" spans="2:9" ht="15.75" customHeight="1" x14ac:dyDescent="0.25">
      <c r="B64" s="1">
        <v>41</v>
      </c>
      <c r="C64" s="4"/>
      <c r="D64" s="7" t="s">
        <v>82</v>
      </c>
      <c r="E64" s="2">
        <v>637004</v>
      </c>
      <c r="F64" s="4" t="s">
        <v>69</v>
      </c>
      <c r="G64" s="2">
        <v>2100</v>
      </c>
      <c r="H64" s="2">
        <v>2100</v>
      </c>
      <c r="I64" s="2">
        <v>2100</v>
      </c>
    </row>
    <row r="65" spans="2:9" ht="15.75" customHeight="1" x14ac:dyDescent="0.25">
      <c r="B65" s="1">
        <v>41</v>
      </c>
      <c r="C65" s="4"/>
      <c r="D65" s="7" t="s">
        <v>82</v>
      </c>
      <c r="E65" s="2">
        <v>637012</v>
      </c>
      <c r="F65" s="4" t="s">
        <v>70</v>
      </c>
      <c r="G65" s="2">
        <v>800</v>
      </c>
      <c r="H65" s="2">
        <v>800</v>
      </c>
      <c r="I65" s="2">
        <v>800</v>
      </c>
    </row>
    <row r="66" spans="2:9" ht="15.75" customHeight="1" x14ac:dyDescent="0.25">
      <c r="B66" s="1"/>
      <c r="C66" s="4"/>
      <c r="D66" s="7" t="s">
        <v>82</v>
      </c>
      <c r="E66" s="2">
        <v>635006</v>
      </c>
      <c r="F66" s="4" t="s">
        <v>97</v>
      </c>
      <c r="G66" s="2">
        <v>500</v>
      </c>
      <c r="H66" s="2">
        <v>200</v>
      </c>
      <c r="I66" s="2">
        <v>200</v>
      </c>
    </row>
    <row r="67" spans="2:9" s="15" customFormat="1" ht="15.75" customHeight="1" x14ac:dyDescent="0.25">
      <c r="B67" s="16"/>
      <c r="C67" s="9"/>
      <c r="D67" s="12" t="s">
        <v>82</v>
      </c>
      <c r="E67" s="10"/>
      <c r="F67" s="9" t="s">
        <v>53</v>
      </c>
      <c r="G67" s="10">
        <f>SUM(G62:G66)</f>
        <v>6900</v>
      </c>
      <c r="H67" s="10">
        <f>SUM(H62:H66)</f>
        <v>6600</v>
      </c>
      <c r="I67" s="10">
        <f>SUM(I62:I66)</f>
        <v>6600</v>
      </c>
    </row>
    <row r="68" spans="2:9" x14ac:dyDescent="0.25">
      <c r="B68" s="1"/>
      <c r="C68" s="4"/>
      <c r="D68" s="7"/>
      <c r="E68" s="2"/>
      <c r="F68" s="4"/>
      <c r="G68" s="2"/>
      <c r="H68" s="2"/>
      <c r="I68" s="2"/>
    </row>
    <row r="69" spans="2:9" ht="15.75" customHeight="1" x14ac:dyDescent="0.25">
      <c r="B69" s="1">
        <v>41</v>
      </c>
      <c r="C69" s="4"/>
      <c r="D69" s="7" t="s">
        <v>83</v>
      </c>
      <c r="E69" s="2">
        <v>632001</v>
      </c>
      <c r="F69" s="4" t="s">
        <v>71</v>
      </c>
      <c r="G69" s="2">
        <v>1900</v>
      </c>
      <c r="H69" s="2">
        <v>1900</v>
      </c>
      <c r="I69" s="2">
        <v>1900</v>
      </c>
    </row>
    <row r="70" spans="2:9" ht="15.75" customHeight="1" x14ac:dyDescent="0.25">
      <c r="B70" s="1">
        <v>41</v>
      </c>
      <c r="C70" s="4"/>
      <c r="D70" s="7" t="s">
        <v>83</v>
      </c>
      <c r="E70" s="2">
        <v>633006</v>
      </c>
      <c r="F70" s="4" t="s">
        <v>72</v>
      </c>
      <c r="G70" s="2">
        <v>200</v>
      </c>
      <c r="H70" s="2">
        <v>200</v>
      </c>
      <c r="I70" s="2">
        <v>200</v>
      </c>
    </row>
    <row r="71" spans="2:9" s="15" customFormat="1" ht="15.75" customHeight="1" x14ac:dyDescent="0.25">
      <c r="B71" s="16">
        <v>41</v>
      </c>
      <c r="C71" s="9"/>
      <c r="D71" s="12" t="s">
        <v>83</v>
      </c>
      <c r="E71" s="10"/>
      <c r="F71" s="9" t="s">
        <v>49</v>
      </c>
      <c r="G71" s="10">
        <f>SUM(G69:G70)</f>
        <v>2100</v>
      </c>
      <c r="H71" s="10">
        <f>SUM(H69:H70)</f>
        <v>2100</v>
      </c>
      <c r="I71" s="10">
        <f>SUM(I69:I70)</f>
        <v>2100</v>
      </c>
    </row>
    <row r="72" spans="2:9" x14ac:dyDescent="0.25">
      <c r="B72" s="1"/>
      <c r="C72" s="4"/>
      <c r="D72" s="7"/>
      <c r="E72" s="2"/>
      <c r="F72" s="4"/>
      <c r="G72" s="2"/>
      <c r="H72" s="2"/>
      <c r="I72" s="2"/>
    </row>
    <row r="73" spans="2:9" ht="15.75" customHeight="1" x14ac:dyDescent="0.25">
      <c r="B73" s="1">
        <v>41</v>
      </c>
      <c r="C73" s="4"/>
      <c r="D73" s="7" t="s">
        <v>84</v>
      </c>
      <c r="E73" s="2">
        <v>632001</v>
      </c>
      <c r="F73" s="4" t="s">
        <v>73</v>
      </c>
      <c r="G73" s="2">
        <v>180</v>
      </c>
      <c r="H73" s="2">
        <v>130</v>
      </c>
      <c r="I73" s="2">
        <v>130</v>
      </c>
    </row>
    <row r="74" spans="2:9" ht="15" customHeight="1" x14ac:dyDescent="0.25">
      <c r="B74" s="1"/>
      <c r="C74" s="4"/>
      <c r="D74" s="7" t="s">
        <v>84</v>
      </c>
      <c r="E74" s="2">
        <v>635006</v>
      </c>
      <c r="F74" s="4" t="s">
        <v>91</v>
      </c>
      <c r="G74" s="2">
        <v>1000</v>
      </c>
      <c r="H74" s="2"/>
      <c r="I74" s="2"/>
    </row>
    <row r="75" spans="2:9" x14ac:dyDescent="0.25">
      <c r="B75" s="1">
        <v>41</v>
      </c>
      <c r="C75" s="4"/>
      <c r="D75" s="7" t="s">
        <v>84</v>
      </c>
      <c r="E75" s="2">
        <v>642001</v>
      </c>
      <c r="F75" s="4" t="s">
        <v>54</v>
      </c>
      <c r="G75" s="2">
        <v>1500</v>
      </c>
      <c r="H75" s="2">
        <v>800</v>
      </c>
      <c r="I75" s="2">
        <v>800</v>
      </c>
    </row>
    <row r="76" spans="2:9" s="15" customFormat="1" ht="15.75" customHeight="1" x14ac:dyDescent="0.25">
      <c r="B76" s="16">
        <v>41</v>
      </c>
      <c r="C76" s="9"/>
      <c r="D76" s="12" t="s">
        <v>84</v>
      </c>
      <c r="E76" s="10"/>
      <c r="F76" s="9" t="s">
        <v>44</v>
      </c>
      <c r="G76" s="10">
        <f>SUM(G73:G75)</f>
        <v>2680</v>
      </c>
      <c r="H76" s="10">
        <f>SUM(H73:H75)</f>
        <v>930</v>
      </c>
      <c r="I76" s="10">
        <f>SUM(I73:I75)</f>
        <v>930</v>
      </c>
    </row>
    <row r="77" spans="2:9" x14ac:dyDescent="0.25">
      <c r="B77" s="1"/>
      <c r="C77" s="4"/>
      <c r="D77" s="7"/>
      <c r="E77" s="2"/>
      <c r="F77" s="4"/>
      <c r="G77" s="2"/>
      <c r="H77" s="2"/>
      <c r="I77" s="2"/>
    </row>
    <row r="78" spans="2:9" ht="15.75" customHeight="1" x14ac:dyDescent="0.25">
      <c r="B78" s="1">
        <v>41</v>
      </c>
      <c r="C78" s="4"/>
      <c r="D78" s="7" t="s">
        <v>103</v>
      </c>
      <c r="E78" s="2">
        <v>633003</v>
      </c>
      <c r="F78" s="4" t="s">
        <v>92</v>
      </c>
      <c r="G78" s="2">
        <v>500</v>
      </c>
      <c r="H78" s="2">
        <v>1000</v>
      </c>
      <c r="I78" s="2"/>
    </row>
    <row r="79" spans="2:9" ht="15.75" customHeight="1" x14ac:dyDescent="0.25">
      <c r="B79" s="1"/>
      <c r="C79" s="4"/>
      <c r="D79" s="7" t="s">
        <v>103</v>
      </c>
      <c r="E79" s="2">
        <v>637002</v>
      </c>
      <c r="F79" s="4" t="s">
        <v>102</v>
      </c>
      <c r="G79" s="2">
        <v>800</v>
      </c>
      <c r="H79" s="2">
        <v>700</v>
      </c>
      <c r="I79" s="2">
        <v>700</v>
      </c>
    </row>
    <row r="80" spans="2:9" s="15" customFormat="1" ht="16.5" customHeight="1" x14ac:dyDescent="0.25">
      <c r="B80" s="16">
        <v>41</v>
      </c>
      <c r="C80" s="9"/>
      <c r="D80" s="12" t="s">
        <v>103</v>
      </c>
      <c r="E80" s="10"/>
      <c r="F80" s="9" t="s">
        <v>44</v>
      </c>
      <c r="G80" s="10">
        <f>SUM(G78,G79)</f>
        <v>1300</v>
      </c>
      <c r="H80" s="10">
        <f>SUM(H78,H79)</f>
        <v>1700</v>
      </c>
      <c r="I80" s="10">
        <f>SUM(I78,I79)</f>
        <v>700</v>
      </c>
    </row>
    <row r="81" spans="2:9" x14ac:dyDescent="0.25">
      <c r="B81" s="1"/>
      <c r="C81" s="4"/>
      <c r="D81" s="7"/>
      <c r="E81" s="2"/>
      <c r="F81" s="4"/>
      <c r="G81" s="2"/>
      <c r="H81" s="2"/>
      <c r="I81" s="2"/>
    </row>
    <row r="82" spans="2:9" ht="15.75" customHeight="1" x14ac:dyDescent="0.25">
      <c r="B82" s="1">
        <v>41</v>
      </c>
      <c r="C82" s="4"/>
      <c r="D82" s="7" t="s">
        <v>104</v>
      </c>
      <c r="E82" s="2">
        <v>637004</v>
      </c>
      <c r="F82" s="4" t="s">
        <v>74</v>
      </c>
      <c r="G82" s="2">
        <v>700</v>
      </c>
      <c r="H82" s="2">
        <v>700</v>
      </c>
      <c r="I82" s="2">
        <v>700</v>
      </c>
    </row>
    <row r="83" spans="2:9" s="15" customFormat="1" ht="15.75" customHeight="1" x14ac:dyDescent="0.25">
      <c r="B83" s="16"/>
      <c r="C83" s="9"/>
      <c r="D83" s="12" t="s">
        <v>104</v>
      </c>
      <c r="E83" s="10"/>
      <c r="F83" s="9" t="s">
        <v>45</v>
      </c>
      <c r="G83" s="10">
        <f>SUM(G82)</f>
        <v>700</v>
      </c>
      <c r="H83" s="10">
        <f>SUM(H82)</f>
        <v>700</v>
      </c>
      <c r="I83" s="10">
        <f>SUM(I82)</f>
        <v>700</v>
      </c>
    </row>
    <row r="84" spans="2:9" x14ac:dyDescent="0.25">
      <c r="B84" s="1"/>
      <c r="C84" s="4"/>
      <c r="D84" s="7"/>
      <c r="E84" s="2"/>
      <c r="F84" s="4"/>
      <c r="G84" s="2"/>
      <c r="H84" s="2"/>
      <c r="I84" s="2"/>
    </row>
    <row r="85" spans="2:9" ht="15.75" customHeight="1" x14ac:dyDescent="0.25">
      <c r="B85" s="1">
        <v>41</v>
      </c>
      <c r="C85" s="4"/>
      <c r="D85" s="7" t="s">
        <v>85</v>
      </c>
      <c r="E85" s="2">
        <v>632001</v>
      </c>
      <c r="F85" s="4" t="s">
        <v>75</v>
      </c>
      <c r="G85" s="2">
        <v>300</v>
      </c>
      <c r="H85" s="2">
        <v>300</v>
      </c>
      <c r="I85" s="2">
        <v>300</v>
      </c>
    </row>
    <row r="86" spans="2:9" ht="15.75" customHeight="1" x14ac:dyDescent="0.25">
      <c r="B86" s="1"/>
      <c r="C86" s="4"/>
      <c r="D86" s="7" t="s">
        <v>85</v>
      </c>
      <c r="E86" s="2">
        <v>635006</v>
      </c>
      <c r="F86" s="4" t="s">
        <v>96</v>
      </c>
      <c r="G86" s="2">
        <v>0</v>
      </c>
      <c r="H86" s="2">
        <v>1000</v>
      </c>
      <c r="I86" s="2">
        <v>500</v>
      </c>
    </row>
    <row r="87" spans="2:9" s="15" customFormat="1" ht="15.75" customHeight="1" x14ac:dyDescent="0.25">
      <c r="B87" s="16"/>
      <c r="C87" s="9"/>
      <c r="D87" s="12" t="s">
        <v>85</v>
      </c>
      <c r="E87" s="10"/>
      <c r="F87" s="9" t="s">
        <v>53</v>
      </c>
      <c r="G87" s="10">
        <f>SUM(G85:G86)</f>
        <v>300</v>
      </c>
      <c r="H87" s="10">
        <f>SUM(H85:H86)</f>
        <v>1300</v>
      </c>
      <c r="I87" s="10">
        <f>SUM(I85:I86)</f>
        <v>800</v>
      </c>
    </row>
    <row r="88" spans="2:9" x14ac:dyDescent="0.25">
      <c r="B88" s="1"/>
      <c r="C88" s="4"/>
      <c r="D88" s="7"/>
      <c r="E88" s="2"/>
      <c r="F88" s="4"/>
      <c r="G88" s="2"/>
      <c r="H88" s="2"/>
      <c r="I88" s="2"/>
    </row>
    <row r="89" spans="2:9" x14ac:dyDescent="0.25">
      <c r="B89" s="1"/>
      <c r="C89" s="4"/>
      <c r="D89" s="7" t="s">
        <v>98</v>
      </c>
      <c r="E89" s="2">
        <v>642001</v>
      </c>
      <c r="F89" s="4" t="s">
        <v>106</v>
      </c>
      <c r="G89" s="2">
        <v>300</v>
      </c>
      <c r="H89" s="2">
        <v>300</v>
      </c>
      <c r="I89" s="2">
        <v>300</v>
      </c>
    </row>
    <row r="90" spans="2:9" s="15" customFormat="1" x14ac:dyDescent="0.25">
      <c r="B90" s="16"/>
      <c r="C90" s="9"/>
      <c r="D90" s="12" t="s">
        <v>98</v>
      </c>
      <c r="E90" s="10"/>
      <c r="F90" s="9" t="s">
        <v>99</v>
      </c>
      <c r="G90" s="10">
        <f>SUM(G89)</f>
        <v>300</v>
      </c>
      <c r="H90" s="10">
        <v>300</v>
      </c>
      <c r="I90" s="10">
        <v>300</v>
      </c>
    </row>
    <row r="91" spans="2:9" x14ac:dyDescent="0.25">
      <c r="B91" s="1"/>
      <c r="C91" s="4"/>
      <c r="D91" s="7"/>
      <c r="E91" s="2"/>
      <c r="F91" s="4"/>
      <c r="G91" s="2"/>
      <c r="H91" s="2"/>
      <c r="I91" s="2"/>
    </row>
    <row r="92" spans="2:9" ht="15" customHeight="1" x14ac:dyDescent="0.25">
      <c r="B92" s="1">
        <v>41</v>
      </c>
      <c r="C92" s="4"/>
      <c r="D92" s="7" t="s">
        <v>105</v>
      </c>
      <c r="E92" s="2">
        <v>637006</v>
      </c>
      <c r="F92" s="4" t="s">
        <v>93</v>
      </c>
      <c r="G92" s="2">
        <v>350</v>
      </c>
      <c r="H92" s="2">
        <v>350</v>
      </c>
      <c r="I92" s="2">
        <v>350</v>
      </c>
    </row>
    <row r="93" spans="2:9" s="15" customFormat="1" ht="16.5" customHeight="1" x14ac:dyDescent="0.25">
      <c r="B93" s="16"/>
      <c r="C93" s="9"/>
      <c r="D93" s="12" t="s">
        <v>105</v>
      </c>
      <c r="E93" s="10"/>
      <c r="F93" s="9" t="s">
        <v>55</v>
      </c>
      <c r="G93" s="10">
        <f>SUM(G92)</f>
        <v>350</v>
      </c>
      <c r="H93" s="10">
        <f>SUM(H92)</f>
        <v>350</v>
      </c>
      <c r="I93" s="10">
        <f>SUM(I92)</f>
        <v>350</v>
      </c>
    </row>
    <row r="94" spans="2:9" x14ac:dyDescent="0.25">
      <c r="B94" s="1"/>
      <c r="C94" s="4"/>
      <c r="D94" s="7"/>
      <c r="E94" s="2"/>
      <c r="F94" s="4"/>
      <c r="G94" s="2"/>
      <c r="H94" s="2"/>
      <c r="I94" s="2"/>
    </row>
    <row r="95" spans="2:9" ht="16.5" customHeight="1" x14ac:dyDescent="0.25">
      <c r="B95" s="1">
        <v>41</v>
      </c>
      <c r="C95" s="4"/>
      <c r="D95" s="7" t="s">
        <v>108</v>
      </c>
      <c r="E95" s="2">
        <v>642001</v>
      </c>
      <c r="F95" s="4" t="s">
        <v>56</v>
      </c>
      <c r="G95" s="2">
        <v>800</v>
      </c>
      <c r="H95" s="2">
        <v>800</v>
      </c>
      <c r="I95" s="2">
        <v>800</v>
      </c>
    </row>
    <row r="96" spans="2:9" s="15" customFormat="1" ht="16.5" customHeight="1" x14ac:dyDescent="0.25">
      <c r="B96" s="16"/>
      <c r="C96" s="9"/>
      <c r="D96" s="12" t="s">
        <v>108</v>
      </c>
      <c r="E96" s="10"/>
      <c r="F96" s="9" t="s">
        <v>53</v>
      </c>
      <c r="G96" s="10">
        <f>SUM(G95)</f>
        <v>800</v>
      </c>
      <c r="H96" s="10">
        <f>SUM(H95)</f>
        <v>800</v>
      </c>
      <c r="I96" s="10">
        <f>SUM(I95)</f>
        <v>800</v>
      </c>
    </row>
    <row r="97" spans="2:9" x14ac:dyDescent="0.25">
      <c r="B97" s="1"/>
      <c r="C97" s="4"/>
      <c r="D97" s="7"/>
      <c r="E97" s="2"/>
      <c r="F97" s="4"/>
      <c r="G97" s="2"/>
      <c r="H97" s="2"/>
      <c r="I97" s="2"/>
    </row>
    <row r="98" spans="2:9" s="15" customFormat="1" ht="16.5" customHeight="1" x14ac:dyDescent="0.3">
      <c r="B98" s="16"/>
      <c r="C98" s="9"/>
      <c r="D98" s="12"/>
      <c r="E98" s="10"/>
      <c r="F98" s="17" t="s">
        <v>57</v>
      </c>
      <c r="G98" s="10">
        <f>SUM(G96,G93,G87,G83,G80,G76,G71,G67,G60,G52,G49,G45,G40,G37,G90)</f>
        <v>115741</v>
      </c>
      <c r="H98" s="10">
        <f>SUM(H96,H93,H90,H87,H83,H80,H76,H71,H67,H60,H52,H49,H45,H40,H37)</f>
        <v>108830</v>
      </c>
      <c r="I98" s="10">
        <f>SUM(I96,I93,I90,I87,I83,I80,I76,I71,I67,I60,I52,I49,I45,I40,I37)</f>
        <v>115030</v>
      </c>
    </row>
    <row r="99" spans="2:9" x14ac:dyDescent="0.25">
      <c r="B99" s="1"/>
      <c r="C99" s="4"/>
      <c r="D99" s="7"/>
      <c r="E99" s="2"/>
      <c r="F99" s="4"/>
      <c r="G99" s="2"/>
      <c r="H99" s="2"/>
      <c r="I99" s="2"/>
    </row>
    <row r="100" spans="2:9" s="15" customFormat="1" ht="16.5" customHeight="1" x14ac:dyDescent="0.25">
      <c r="B100" s="16"/>
      <c r="C100" s="9"/>
      <c r="D100" s="12"/>
      <c r="E100" s="10"/>
      <c r="F100" s="9" t="s">
        <v>58</v>
      </c>
      <c r="G100" s="10"/>
      <c r="H100" s="10"/>
      <c r="I100" s="10"/>
    </row>
    <row r="101" spans="2:9" ht="16.5" customHeight="1" x14ac:dyDescent="0.25">
      <c r="B101" s="1">
        <v>41</v>
      </c>
      <c r="C101" s="4"/>
      <c r="D101" s="7" t="s">
        <v>82</v>
      </c>
      <c r="E101" s="2">
        <v>716000</v>
      </c>
      <c r="F101" s="4" t="s">
        <v>94</v>
      </c>
      <c r="G101" s="2">
        <v>5000</v>
      </c>
      <c r="H101" s="2"/>
      <c r="I101" s="2">
        <v>22896</v>
      </c>
    </row>
    <row r="102" spans="2:9" ht="16.5" customHeight="1" x14ac:dyDescent="0.25">
      <c r="B102" s="1"/>
      <c r="C102" s="4"/>
      <c r="D102" s="7" t="s">
        <v>103</v>
      </c>
      <c r="E102" s="2">
        <v>713004</v>
      </c>
      <c r="F102" s="4" t="s">
        <v>95</v>
      </c>
      <c r="G102" s="2">
        <v>2500</v>
      </c>
      <c r="H102" s="2"/>
      <c r="I102" s="2"/>
    </row>
    <row r="103" spans="2:9" ht="16.5" customHeight="1" x14ac:dyDescent="0.25">
      <c r="B103" s="1"/>
      <c r="C103" s="4"/>
      <c r="D103" s="7" t="s">
        <v>85</v>
      </c>
      <c r="E103" s="2">
        <v>717001</v>
      </c>
      <c r="F103" s="4" t="s">
        <v>96</v>
      </c>
      <c r="G103" s="2">
        <v>1346</v>
      </c>
      <c r="H103" s="2"/>
      <c r="I103" s="2"/>
    </row>
    <row r="104" spans="2:9" ht="16.5" customHeight="1" x14ac:dyDescent="0.25">
      <c r="B104" s="1"/>
      <c r="C104" s="4"/>
      <c r="D104" s="7" t="s">
        <v>81</v>
      </c>
      <c r="E104" s="2">
        <v>714001</v>
      </c>
      <c r="F104" s="4" t="s">
        <v>109</v>
      </c>
      <c r="G104" s="2"/>
      <c r="H104" s="2">
        <v>29096</v>
      </c>
      <c r="I104" s="2"/>
    </row>
    <row r="105" spans="2:9" x14ac:dyDescent="0.25">
      <c r="B105" s="1"/>
      <c r="C105" s="4"/>
      <c r="D105" s="7" t="s">
        <v>100</v>
      </c>
      <c r="E105" s="2">
        <v>717002</v>
      </c>
      <c r="F105" s="4" t="s">
        <v>101</v>
      </c>
      <c r="G105" s="2">
        <v>16000</v>
      </c>
      <c r="H105" s="2"/>
      <c r="I105" s="2"/>
    </row>
    <row r="106" spans="2:9" s="15" customFormat="1" ht="16.5" customHeight="1" x14ac:dyDescent="0.25">
      <c r="B106" s="16"/>
      <c r="C106" s="9"/>
      <c r="D106" s="12"/>
      <c r="E106" s="10"/>
      <c r="F106" s="9" t="s">
        <v>59</v>
      </c>
      <c r="G106" s="10">
        <f>SUM(G101,G102,G103,G105)</f>
        <v>24846</v>
      </c>
      <c r="H106" s="10">
        <f>SUM(H101:H105)</f>
        <v>29096</v>
      </c>
      <c r="I106" s="10">
        <f>SUM(I101:I105)</f>
        <v>22896</v>
      </c>
    </row>
    <row r="107" spans="2:9" x14ac:dyDescent="0.25">
      <c r="B107" s="1"/>
      <c r="C107" s="4"/>
      <c r="D107" s="7"/>
      <c r="E107" s="2"/>
      <c r="F107" s="4"/>
      <c r="G107" s="2"/>
      <c r="H107" s="2"/>
      <c r="I107" s="2"/>
    </row>
    <row r="108" spans="2:9" s="15" customFormat="1" x14ac:dyDescent="0.25">
      <c r="B108" s="16"/>
      <c r="C108" s="9"/>
      <c r="D108" s="12"/>
      <c r="E108" s="10"/>
      <c r="F108" s="9" t="s">
        <v>86</v>
      </c>
      <c r="G108" s="10">
        <f>SUM(G98,G106)</f>
        <v>140587</v>
      </c>
      <c r="H108" s="10">
        <f>SUM(H98,H106)</f>
        <v>137926</v>
      </c>
      <c r="I108" s="10">
        <f>SUM(I98,I106)</f>
        <v>137926</v>
      </c>
    </row>
    <row r="109" spans="2:9" x14ac:dyDescent="0.25">
      <c r="B109" s="1"/>
      <c r="C109" s="4"/>
      <c r="D109" s="7"/>
      <c r="E109" s="2"/>
      <c r="F109" s="4"/>
      <c r="G109" s="2"/>
      <c r="H109" s="2"/>
      <c r="I109" s="2"/>
    </row>
    <row r="110" spans="2:9" x14ac:dyDescent="0.25">
      <c r="B110" s="1"/>
      <c r="C110" s="4"/>
      <c r="D110" s="7"/>
      <c r="E110" s="2"/>
      <c r="F110" s="4"/>
      <c r="G110" s="2"/>
      <c r="H110" s="2"/>
      <c r="I110" s="2"/>
    </row>
    <row r="111" spans="2:9" x14ac:dyDescent="0.25">
      <c r="B111" s="1"/>
      <c r="C111" s="4"/>
      <c r="D111" s="7"/>
      <c r="E111" s="2"/>
      <c r="F111" s="4"/>
      <c r="G111" s="2"/>
      <c r="H111" s="2"/>
      <c r="I111" s="2"/>
    </row>
    <row r="112" spans="2:9" x14ac:dyDescent="0.25">
      <c r="B112" s="1"/>
      <c r="C112" s="4"/>
      <c r="D112" s="7"/>
      <c r="E112" s="2"/>
      <c r="F112" s="4"/>
      <c r="G112" s="2"/>
      <c r="H112" s="2"/>
      <c r="I112" s="2"/>
    </row>
  </sheetData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Výdaje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3</dc:creator>
  <cp:lastModifiedBy>Obec 3</cp:lastModifiedBy>
  <cp:lastPrinted>2014-11-28T07:43:12Z</cp:lastPrinted>
  <dcterms:created xsi:type="dcterms:W3CDTF">2014-11-03T08:23:51Z</dcterms:created>
  <dcterms:modified xsi:type="dcterms:W3CDTF">2015-01-07T06:09:12Z</dcterms:modified>
</cp:coreProperties>
</file>